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212D43ED-F059-4077-9335-A09211148E2D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117" i="1" l="1"/>
  <c r="H117" i="1" l="1"/>
  <c r="H67" i="1" l="1"/>
  <c r="I68" i="1" s="1"/>
  <c r="H71" i="1"/>
  <c r="I118" i="1" s="1"/>
  <c r="H66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<sst xmlns="http://schemas.openxmlformats.org/spreadsheetml/2006/main" count="523" uniqueCount="498">
  <si>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</si>
  <si>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</si>
  <si>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</si>
  <si>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</si>
  <si>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</si>
  <si>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</si>
  <si>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</si>
  <si>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</si>
  <si>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</si>
  <si>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</si>
  <si>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</si>
  <si>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</si>
  <si>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</si>
  <si>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</si>
  <si>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</si>
  <si>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</si>
  <si>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</si>
  <si>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</si>
  <si>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</si>
  <si>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</si>
  <si>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</si>
  <si>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</si>
  <si>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</si>
  <si>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</si>
  <si>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</si>
  <si>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</si>
  <si>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</si>
  <si>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</si>
  <si>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</si>
  <si>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</si>
  <si>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</si>
  <si>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</si>
  <si>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</si>
  <si>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</si>
  <si>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</si>
  <si>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</si>
  <si>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</si>
  <si>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</si>
  <si>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</si>
  <si>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</si>
  <si>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</si>
  <si>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</si>
  <si>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</si>
  <si>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</si>
  <si>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</si>
  <si>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</si>
  <si>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</si>
  <si>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</si>
  <si>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</si>
  <si>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</si>
  <si>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</si>
  <si>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</si>
  <si>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</si>
  <si>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</si>
  <si>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</si>
  <si>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</si>
  <si>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</si>
  <si>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</si>
  <si>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</si>
  <si>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</si>
  <si>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</si>
  <si>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</si>
  <si>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</si>
  <si>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</si>
  <si>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</si>
  <si>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</si>
  <si>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</si>
  <si>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</si>
  <si>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</si>
  <si>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</si>
  <si>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</si>
  <si>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</si>
  <si>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</si>
  <si>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</si>
  <si>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</si>
  <si>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</si>
  <si>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</si>
  <si>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</si>
  <si>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</si>
  <si>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</si>
  <si>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</si>
  <si>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</si>
  <si>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</si>
  <si>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</si>
  <si>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</si>
  <si>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</si>
  <si>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</si>
  <si>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</si>
  <si>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</si>
  <si>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</si>
  <si>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</si>
  <si>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</si>
  <si>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</si>
  <si>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</si>
  <si>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</si>
  <si>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</si>
  <si>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</si>
  <si>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</si>
  <si>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</si>
  <si>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</si>
  <si>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</si>
  <si>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</si>
  <si>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</si>
  <si>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</si>
  <si>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</si>
  <si>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</si>
  <si>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</si>
  <si>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</si>
  <si>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</si>
  <si>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</si>
  <si>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</si>
  <si>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</si>
  <si>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</si>
  <si>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</si>
  <si>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</si>
  <si>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</si>
  <si>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</si>
  <si>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</si>
  <si>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</si>
  <si>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</si>
  <si>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</si>
  <si>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</si>
  <si>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</si>
  <si>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</si>
  <si>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</si>
  <si>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</si>
  <si>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</si>
  <si>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</si>
  <si>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</si>
  <si>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</si>
  <si>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</si>
  <si>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</si>
  <si>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</si>
  <si>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</si>
  <si>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</si>
  <si>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</si>
  <si>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</si>
  <si>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</si>
  <si>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</si>
  <si>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</si>
  <si>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</si>
  <si>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</si>
  <si>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</si>
  <si>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</si>
  <si>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</si>
  <si>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</si>
  <si>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</si>
  <si>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</si>
  <si>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</si>
  <si>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</si>
  <si>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</si>
  <si>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</si>
  <si>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</si>
  <si>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</si>
  <si>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</si>
  <si>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</si>
  <si>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</si>
  <si>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</si>
  <si>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</si>
  <si>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</si>
  <si>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</si>
  <si>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</si>
  <si>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</si>
  <si>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</si>
  <si>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</si>
  <si>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</si>
  <si>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</si>
  <si>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</si>
  <si>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</si>
  <si>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</si>
  <si>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</si>
  <si>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</si>
  <si>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</si>
  <si>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</si>
  <si>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</si>
  <si>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</si>
  <si>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</si>
  <si>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</si>
  <si>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</si>
  <si>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</si>
  <si>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</si>
  <si>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</si>
  <si>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</si>
  <si>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</si>
  <si>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</si>
  <si>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</si>
  <si>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</si>
  <si>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</si>
  <si>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</si>
  <si>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</si>
  <si>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</si>
  <si>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</si>
  <si>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</si>
  <si>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</si>
  <si>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</si>
  <si>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</si>
  <si>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</si>
  <si>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</si>
  <si>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</si>
  <si>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</si>
  <si>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</si>
  <si>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</si>
  <si>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</si>
  <si>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</si>
  <si>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</si>
  <si>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</si>
  <si>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</si>
  <si>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</si>
  <si>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</si>
  <si>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</si>
  <si>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</si>
  <si>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</si>
  <si>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</si>
  <si>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</si>
  <si>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</si>
  <si>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</si>
  <si>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</si>
  <si>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</si>
  <si>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</si>
  <si>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</si>
  <si>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</si>
  <si>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</si>
  <si>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</si>
  <si>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</si>
  <si>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</si>
  <si>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</si>
  <si>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</si>
  <si>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</si>
  <si>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</si>
  <si>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</si>
  <si>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</si>
  <si>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</si>
  <si>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</si>
  <si>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</si>
  <si>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</si>
  <si>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</si>
  <si>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</si>
  <si>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</si>
  <si>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</si>
  <si>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</si>
  <si>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</si>
  <si>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</si>
  <si>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</si>
  <si>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</si>
  <si>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</si>
  <si>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</si>
  <si>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</si>
  <si>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</si>
  <si>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</si>
  <si>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</si>
  <si>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</si>
  <si>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</si>
  <si>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</si>
  <si>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</si>
  <si>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</si>
  <si>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</si>
  <si>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</si>
  <si>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</si>
  <si>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</si>
  <si>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</si>
  <si>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</si>
  <si>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</si>
  <si>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</si>
  <si>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</si>
  <si>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</si>
  <si>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</si>
  <si>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</si>
  <si>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</si>
  <si>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</si>
  <si>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</si>
  <si>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</si>
  <si>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</si>
  <si>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</si>
  <si>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</si>
  <si>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</si>
  <si>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</si>
  <si>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</si>
  <si>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</si>
  <si>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</si>
  <si>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</si>
  <si>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</si>
  <si>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</si>
  <si>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</si>
  <si>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</si>
  <si>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</si>
  <si>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</si>
  <si>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</si>
  <si>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</si>
  <si>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</si>
  <si>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</si>
  <si>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</si>
  <si>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</si>
  <si>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</si>
  <si>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</si>
  <si>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</si>
  <si>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</si>
  <si>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</si>
  <si>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</si>
  <si>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</si>
  <si>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</si>
  <si>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</si>
  <si>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</si>
  <si>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</si>
  <si>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</si>
  <si>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</si>
  <si>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</si>
  <si>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</si>
  <si>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</si>
  <si>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</si>
  <si>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</si>
  <si>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</si>
  <si>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</si>
  <si>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</si>
  <si>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</si>
  <si>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</si>
  <si>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</si>
  <si>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</si>
  <si>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</si>
  <si>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</si>
  <si>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</si>
  <si>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</si>
  <si>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</si>
  <si>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</si>
  <si>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</si>
  <si>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</si>
  <si>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</si>
  <si>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</si>
  <si>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</si>
  <si>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</si>
  <si>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</si>
  <si>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</si>
  <si>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</si>
  <si>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</si>
  <si>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</si>
  <si>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</si>
  <si>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</si>
  <si>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</si>
  <si>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</si>
  <si>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</si>
  <si>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</si>
  <si>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</si>
  <si>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</si>
  <si>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</si>
  <si>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</si>
  <si>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</si>
  <si>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</si>
  <si>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</si>
  <si>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</si>
  <si>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</si>
  <si>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</si>
  <si>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</si>
  <si>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</si>
  <si>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</si>
  <si>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</si>
  <si>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</si>
  <si>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</si>
  <si>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</si>
  <si>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</si>
  <si>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</si>
  <si>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</si>
  <si>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</si>
  <si>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</si>
  <si>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</si>
  <si>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</si>
  <si>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</si>
  <si>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</si>
  <si>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</si>
  <si>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</si>
  <si>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</si>
  <si>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</si>
  <si>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</si>
  <si>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</si>
  <si>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</si>
  <si>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</si>
  <si>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</si>
  <si>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</si>
  <si>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</si>
  <si>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</si>
  <si>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</si>
  <si>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</si>
  <si>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</si>
  <si>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</si>
  <si>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</si>
  <si>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</si>
  <si>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</si>
  <si>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</si>
  <si>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</si>
  <si>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</si>
  <si>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</si>
  <si>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</si>
  <si>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</si>
  <si>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</si>
  <si>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</si>
  <si>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</si>
  <si>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</si>
  <si>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</si>
  <si>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</si>
  <si>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</si>
  <si>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</si>
  <si>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</si>
  <si>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</si>
  <si>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</si>
  <si>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</si>
  <si>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</si>
  <si>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</si>
  <si>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</si>
  <si>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</si>
  <si>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</si>
  <si>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</si>
  <si>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</si>
  <si>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</si>
  <si>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</si>
  <si>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</si>
  <si>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</si>
  <si>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</si>
  <si>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</si>
  <si>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</si>
  <si>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</si>
  <si>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</si>
  <si>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</si>
  <si>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</si>
  <si>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</si>
  <si>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</si>
  <si>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</si>
  <si>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</si>
  <si>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</si>
  <si>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</si>
  <si>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</si>
  <si>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</si>
  <si>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</si>
  <si>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</si>
  <si>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</si>
  <si>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</si>
  <si>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</si>
  <si>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</si>
  <si>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</si>
  <si>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</si>
  <si>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</si>
  <si>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</si>
  <si>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</si>
  <si>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</si>
  <si>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</si>
  <si>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</si>
  <si>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</si>
  <si>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</si>
  <si>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</si>
  <si>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</si>
  <si>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</si>
  <si>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</si>
  <si>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</si>
  <si>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</si>
  <si>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</si>
  <si>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</si>
  <si>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</si>
  <si>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</si>
  <si>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</si>
  <si>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</si>
  <si>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</si>
  <si>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</si>
  <si>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</si>
  <si>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</si>
  <si>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</si>
  <si>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</si>
  <si>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</si>
  <si>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</si>
  <si>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</si>
  <si>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</si>
  <si>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</si>
  <si>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</si>
  <si>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</si>
  <si>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</si>
  <si>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</si>
  <si>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</si>
  <si>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</si>
  <si>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</si>
  <si>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</si>
  <si>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</si>
  <si>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</si>
  <si>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</si>
  <si>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</si>
  <si>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</si>
  <si>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</si>
  <si>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</si>
  <si>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</si>
  <si>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</si>
  <si>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</si>
  <si>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</si>
  <si>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</si>
  <si>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</si>
  <si>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</si>
  <si>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</si>
  <si>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</si>
  <si>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</si>
  <si>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</si>
  <si>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Podstawa mobilna do monitorów interaktywnych</t>
  </si>
  <si>
    <t>Drukarka 3D ROBO E3</t>
  </si>
  <si>
    <t>Dysk pomiarowy do nauki, kodowania i sztuki Xploris</t>
  </si>
  <si>
    <t>Cyfrowe, mobilne labolatorium Labdisc Fizyka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</si>
</sst>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89" zoomScaleNormal="100" workbookViewId="0">
      <selection activeCell="L111" sqref="L111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16" t="s">
        <v>13</v>
      </c>
      <c r="B2" s="117"/>
      <c r="C2" s="117"/>
      <c r="D2" s="117"/>
      <c r="E2" s="118"/>
      <c r="F2" s="125"/>
      <c r="G2" s="125"/>
      <c r="H2" s="125"/>
      <c r="I2" s="125"/>
    </row>
    <row r="3" spans="1:9" x14ac:dyDescent="0.55000000000000004">
      <c r="A3" s="119"/>
      <c r="B3" s="120"/>
      <c r="C3" s="120"/>
      <c r="D3" s="120"/>
      <c r="E3" s="121"/>
      <c r="F3" s="126" t="s">
        <v>0</v>
      </c>
      <c r="G3" s="126"/>
      <c r="H3" s="126"/>
      <c r="I3" s="126"/>
    </row>
    <row r="4" spans="1:9" ht="20.149999999999999" customHeight="1" x14ac:dyDescent="0.55000000000000004">
      <c r="A4" s="119"/>
      <c r="B4" s="120"/>
      <c r="C4" s="120"/>
      <c r="D4" s="120"/>
      <c r="E4" s="121"/>
      <c r="F4" s="125"/>
      <c r="G4" s="125"/>
      <c r="H4" s="125"/>
      <c r="I4" s="125"/>
    </row>
    <row r="5" spans="1:9" x14ac:dyDescent="0.55000000000000004">
      <c r="A5" s="122"/>
      <c r="B5" s="123"/>
      <c r="C5" s="123"/>
      <c r="D5" s="123"/>
      <c r="E5" s="124"/>
      <c r="F5" s="127" t="s">
        <v>1</v>
      </c>
      <c r="G5" s="127"/>
      <c r="H5" s="127"/>
      <c r="I5" s="127"/>
    </row>
    <row r="6" spans="1:9" ht="85.5" customHeight="1" thickBot="1" x14ac:dyDescent="0.6">
      <c r="A6" s="138" t="s">
        <v>63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6">
      <c r="A7" s="143" t="s">
        <v>104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40"/>
      <c r="D9" s="140"/>
      <c r="E9" s="140"/>
      <c r="F9" s="140"/>
      <c r="G9" s="140"/>
      <c r="H9" s="14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41" t="s">
        <v>64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55000000000000004">
      <c r="A12" s="14"/>
    </row>
    <row r="13" spans="1:9" ht="15" customHeight="1" x14ac:dyDescent="0.55000000000000004">
      <c r="A13" s="115" t="s">
        <v>96</v>
      </c>
      <c r="B13" s="115"/>
      <c r="C13" s="115"/>
      <c r="D13" s="115"/>
      <c r="E13" s="115"/>
      <c r="F13" s="115"/>
      <c r="G13" s="115"/>
      <c r="H13" s="115"/>
      <c r="I13" s="115"/>
    </row>
    <row r="14" spans="1:9" ht="15" customHeight="1" x14ac:dyDescent="0.55000000000000004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ht="45" customHeight="1" x14ac:dyDescent="0.55000000000000004">
      <c r="A15" s="8">
        <v>1</v>
      </c>
      <c r="B15" s="101" t="s">
        <v>97</v>
      </c>
      <c r="C15" s="101"/>
      <c r="D15" s="101"/>
      <c r="E15" s="135"/>
      <c r="F15" s="136"/>
      <c r="G15" s="136"/>
      <c r="H15" s="136"/>
      <c r="I15" s="137"/>
    </row>
    <row r="16" spans="1:9" ht="15" customHeight="1" x14ac:dyDescent="0.55000000000000004">
      <c r="A16" s="125">
        <v>2</v>
      </c>
      <c r="B16" s="146" t="s">
        <v>2</v>
      </c>
      <c r="C16" s="146"/>
      <c r="D16" s="146"/>
      <c r="E16" s="16" t="s">
        <v>3</v>
      </c>
      <c r="F16" s="135"/>
      <c r="G16" s="136"/>
      <c r="H16" s="136"/>
      <c r="I16" s="137"/>
    </row>
    <row r="17" spans="1:9" ht="15" customHeight="1" x14ac:dyDescent="0.55000000000000004">
      <c r="A17" s="125"/>
      <c r="B17" s="146"/>
      <c r="C17" s="146"/>
      <c r="D17" s="146"/>
      <c r="E17" s="16" t="s">
        <v>4</v>
      </c>
      <c r="F17" s="135"/>
      <c r="G17" s="136"/>
      <c r="H17" s="136"/>
      <c r="I17" s="137"/>
    </row>
    <row r="18" spans="1:9" ht="31.5" customHeight="1" x14ac:dyDescent="0.55000000000000004">
      <c r="A18" s="125"/>
      <c r="B18" s="146"/>
      <c r="C18" s="146"/>
      <c r="D18" s="146"/>
      <c r="E18" s="16" t="s">
        <v>14</v>
      </c>
      <c r="F18" s="135"/>
      <c r="G18" s="136"/>
      <c r="H18" s="136"/>
      <c r="I18" s="137"/>
    </row>
    <row r="19" spans="1:9" ht="30.75" customHeight="1" x14ac:dyDescent="0.55000000000000004">
      <c r="A19" s="125"/>
      <c r="B19" s="146"/>
      <c r="C19" s="146"/>
      <c r="D19" s="146"/>
      <c r="E19" s="17" t="s">
        <v>44</v>
      </c>
      <c r="F19" s="177"/>
      <c r="G19" s="178"/>
      <c r="H19" s="178"/>
      <c r="I19" s="179"/>
    </row>
    <row r="20" spans="1:9" ht="15" customHeight="1" x14ac:dyDescent="0.55000000000000004">
      <c r="A20" s="125"/>
      <c r="B20" s="146"/>
      <c r="C20" s="146"/>
      <c r="D20" s="146"/>
      <c r="E20" s="16" t="s">
        <v>5</v>
      </c>
      <c r="F20" s="135"/>
      <c r="G20" s="136"/>
      <c r="H20" s="136"/>
      <c r="I20" s="137"/>
    </row>
    <row r="21" spans="1:9" ht="20.149999999999999" customHeight="1" x14ac:dyDescent="0.55000000000000004">
      <c r="A21" s="8">
        <v>3</v>
      </c>
      <c r="B21" s="180" t="s">
        <v>65</v>
      </c>
      <c r="C21" s="180"/>
      <c r="D21" s="180"/>
      <c r="E21" s="180"/>
      <c r="F21" s="97"/>
      <c r="G21" s="97"/>
      <c r="H21" s="97"/>
      <c r="I21" s="98"/>
    </row>
    <row r="22" spans="1:9" ht="20.149999999999999" customHeight="1" x14ac:dyDescent="0.55000000000000004">
      <c r="A22" s="8">
        <v>4</v>
      </c>
      <c r="B22" s="180" t="s">
        <v>105</v>
      </c>
      <c r="C22" s="180"/>
      <c r="D22" s="180"/>
      <c r="E22" s="180"/>
      <c r="F22" s="97"/>
      <c r="G22" s="97"/>
      <c r="H22" s="97"/>
      <c r="I22" s="98"/>
    </row>
    <row r="23" spans="1:9" ht="20.149999999999999" customHeight="1" x14ac:dyDescent="0.55000000000000004">
      <c r="A23" s="8">
        <v>5</v>
      </c>
      <c r="B23" s="181" t="s">
        <v>6</v>
      </c>
      <c r="C23" s="181"/>
      <c r="D23" s="181"/>
      <c r="E23" s="181"/>
      <c r="F23" s="60"/>
      <c r="G23" s="60"/>
      <c r="H23" s="60"/>
      <c r="I23" s="61"/>
    </row>
    <row r="24" spans="1:9" ht="20.149999999999999" customHeight="1" x14ac:dyDescent="0.55000000000000004">
      <c r="A24" s="8">
        <v>6</v>
      </c>
      <c r="B24" s="181" t="s">
        <v>8</v>
      </c>
      <c r="C24" s="181"/>
      <c r="D24" s="181"/>
      <c r="E24" s="181"/>
      <c r="F24" s="97"/>
      <c r="G24" s="97"/>
      <c r="H24" s="97"/>
      <c r="I24" s="98"/>
    </row>
    <row r="25" spans="1:9" ht="15" customHeight="1" x14ac:dyDescent="0.55000000000000004">
      <c r="A25" s="125">
        <v>7</v>
      </c>
      <c r="B25" s="146" t="s">
        <v>7</v>
      </c>
      <c r="C25" s="146"/>
      <c r="D25" s="146"/>
      <c r="E25" s="16" t="s">
        <v>3</v>
      </c>
      <c r="F25" s="96"/>
      <c r="G25" s="97"/>
      <c r="H25" s="97"/>
      <c r="I25" s="98"/>
    </row>
    <row r="26" spans="1:9" ht="15" customHeight="1" x14ac:dyDescent="0.55000000000000004">
      <c r="A26" s="125"/>
      <c r="B26" s="146"/>
      <c r="C26" s="146"/>
      <c r="D26" s="146"/>
      <c r="E26" s="16" t="s">
        <v>4</v>
      </c>
      <c r="F26" s="96"/>
      <c r="G26" s="97"/>
      <c r="H26" s="97"/>
      <c r="I26" s="98"/>
    </row>
    <row r="27" spans="1:9" ht="15" customHeight="1" x14ac:dyDescent="0.55000000000000004">
      <c r="A27" s="125"/>
      <c r="B27" s="146"/>
      <c r="C27" s="146"/>
      <c r="D27" s="146"/>
      <c r="E27" s="16" t="s">
        <v>14</v>
      </c>
      <c r="F27" s="96"/>
      <c r="G27" s="97"/>
      <c r="H27" s="97"/>
      <c r="I27" s="98"/>
    </row>
    <row r="28" spans="1:9" ht="15" customHeight="1" x14ac:dyDescent="0.55000000000000004">
      <c r="A28" s="125"/>
      <c r="B28" s="146"/>
      <c r="C28" s="146"/>
      <c r="D28" s="146"/>
      <c r="E28" s="16" t="s">
        <v>5</v>
      </c>
      <c r="F28" s="96"/>
      <c r="G28" s="97"/>
      <c r="H28" s="97"/>
      <c r="I28" s="98"/>
    </row>
    <row r="29" spans="1:9" ht="15" customHeight="1" x14ac:dyDescent="0.55000000000000004">
      <c r="A29" s="125">
        <v>8</v>
      </c>
      <c r="B29" s="101" t="s">
        <v>9</v>
      </c>
      <c r="C29" s="101"/>
      <c r="D29" s="101"/>
      <c r="E29" s="16" t="s">
        <v>10</v>
      </c>
      <c r="F29" s="96"/>
      <c r="G29" s="97"/>
      <c r="H29" s="97"/>
      <c r="I29" s="98"/>
    </row>
    <row r="30" spans="1:9" ht="15" customHeight="1" x14ac:dyDescent="0.55000000000000004">
      <c r="A30" s="125"/>
      <c r="B30" s="101"/>
      <c r="C30" s="101"/>
      <c r="D30" s="101"/>
      <c r="E30" s="16" t="s">
        <v>12</v>
      </c>
      <c r="F30" s="96"/>
      <c r="G30" s="97"/>
      <c r="H30" s="97"/>
      <c r="I30" s="98"/>
    </row>
    <row r="31" spans="1:9" ht="15" customHeight="1" x14ac:dyDescent="0.55000000000000004">
      <c r="A31" s="125"/>
      <c r="B31" s="101"/>
      <c r="C31" s="101"/>
      <c r="D31" s="101"/>
      <c r="E31" s="16" t="s">
        <v>8</v>
      </c>
      <c r="F31" s="96"/>
      <c r="G31" s="97"/>
      <c r="H31" s="97"/>
      <c r="I31" s="98"/>
    </row>
    <row r="32" spans="1:9" ht="27.65" customHeight="1" x14ac:dyDescent="0.55000000000000004">
      <c r="A32" s="8">
        <v>9</v>
      </c>
      <c r="B32" s="131" t="s">
        <v>62</v>
      </c>
      <c r="C32" s="132"/>
      <c r="D32" s="132"/>
      <c r="E32" s="133"/>
      <c r="F32" s="105"/>
      <c r="G32" s="106"/>
      <c r="H32" s="106"/>
      <c r="I32" s="107"/>
    </row>
    <row r="33" spans="1:10" ht="55.15" customHeight="1" x14ac:dyDescent="0.55000000000000004">
      <c r="A33" s="8">
        <v>10</v>
      </c>
      <c r="B33" s="102" t="s">
        <v>20</v>
      </c>
      <c r="C33" s="103"/>
      <c r="D33" s="103"/>
      <c r="E33" s="104"/>
      <c r="F33" s="105"/>
      <c r="G33" s="106"/>
      <c r="H33" s="106"/>
      <c r="I33" s="107"/>
    </row>
    <row r="34" spans="1:10" ht="20.149999999999999" customHeight="1" x14ac:dyDescent="0.55000000000000004">
      <c r="A34" s="8">
        <v>11</v>
      </c>
      <c r="B34" s="102" t="s">
        <v>21</v>
      </c>
      <c r="C34" s="103"/>
      <c r="D34" s="103"/>
      <c r="E34" s="104"/>
      <c r="F34" s="128"/>
      <c r="G34" s="129"/>
      <c r="H34" s="129"/>
      <c r="I34" s="130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02" t="s">
        <v>103</v>
      </c>
      <c r="C35" s="103"/>
      <c r="D35" s="103"/>
      <c r="E35" s="104"/>
      <c r="F35" s="112"/>
      <c r="G35" s="113"/>
      <c r="H35" s="113"/>
      <c r="I35" s="114"/>
      <c r="J35" s="18"/>
    </row>
    <row r="36" spans="1:10" ht="36" customHeight="1" x14ac:dyDescent="0.55000000000000004">
      <c r="A36" s="115" t="s">
        <v>17</v>
      </c>
      <c r="B36" s="115"/>
      <c r="C36" s="115"/>
      <c r="D36" s="115"/>
      <c r="E36" s="115"/>
      <c r="F36" s="115"/>
      <c r="G36" s="115"/>
      <c r="H36" s="115"/>
      <c r="I36" s="115"/>
    </row>
    <row r="37" spans="1:10" ht="36.75" customHeight="1" x14ac:dyDescent="0.55000000000000004">
      <c r="A37" s="8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8">
        <v>2</v>
      </c>
      <c r="B38" s="91" t="s">
        <v>488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8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8">
        <v>4</v>
      </c>
      <c r="B40" s="91" t="s">
        <v>491</v>
      </c>
      <c r="C40" s="92"/>
      <c r="D40" s="92"/>
      <c r="E40" s="93"/>
      <c r="F40" s="94" t="s">
        <v>493</v>
      </c>
      <c r="G40" s="95"/>
      <c r="H40" s="95"/>
      <c r="I40" s="95"/>
    </row>
    <row r="41" spans="1:10" ht="93" customHeight="1" x14ac:dyDescent="0.55000000000000004">
      <c r="A41" s="8">
        <v>5</v>
      </c>
      <c r="B41" s="91" t="s">
        <v>106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11" t="s">
        <v>29</v>
      </c>
      <c r="I43" s="111"/>
    </row>
    <row r="44" spans="1:10" ht="15" customHeight="1" x14ac:dyDescent="0.55000000000000004">
      <c r="A44" s="59" t="s">
        <v>94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82" t="s">
        <v>98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185" t="s">
        <v>95</v>
      </c>
      <c r="B60" s="186"/>
      <c r="C60" s="186"/>
      <c r="D60" s="186"/>
      <c r="E60" s="186"/>
      <c r="F60" s="186"/>
      <c r="G60" s="187"/>
      <c r="H60" s="188">
        <v>60000</v>
      </c>
      <c r="I60" s="188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85" t="s">
        <v>66</v>
      </c>
      <c r="C62" s="86"/>
      <c r="D62" s="86"/>
      <c r="E62" s="86"/>
      <c r="F62" s="86"/>
      <c r="G62" s="87"/>
      <c r="H62" s="69">
        <v>60000</v>
      </c>
      <c r="I62" s="69"/>
    </row>
    <row r="63" spans="1:9" ht="15" customHeight="1" x14ac:dyDescent="0.55000000000000004">
      <c r="A63" s="189"/>
      <c r="B63" s="189"/>
      <c r="C63" s="189"/>
      <c r="D63" s="189"/>
      <c r="E63" s="189"/>
      <c r="F63" s="189"/>
      <c r="G63" s="189"/>
      <c r="H63" s="190"/>
      <c r="I63" s="190"/>
    </row>
    <row r="64" spans="1:9" ht="30" customHeight="1" x14ac:dyDescent="0.55000000000000004">
      <c r="A64" s="27">
        <v>1</v>
      </c>
      <c r="B64" s="85" t="s">
        <v>67</v>
      </c>
      <c r="C64" s="86"/>
      <c r="D64" s="86"/>
      <c r="E64" s="86"/>
      <c r="F64" s="86"/>
      <c r="G64" s="87"/>
      <c r="H64" s="69">
        <v>15000</v>
      </c>
      <c r="I64" s="69"/>
    </row>
    <row r="65" spans="1:9" ht="30" customHeight="1" x14ac:dyDescent="0.55000000000000004">
      <c r="A65" s="27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28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15000</v>
      </c>
      <c r="I66" s="182"/>
    </row>
    <row r="67" spans="1:9" ht="30" customHeight="1" x14ac:dyDescent="0.55000000000000004">
      <c r="A67" s="79"/>
      <c r="B67" s="191" t="s">
        <v>69</v>
      </c>
      <c r="C67" s="192"/>
      <c r="D67" s="192"/>
      <c r="E67" s="192"/>
      <c r="F67" s="192"/>
      <c r="G67" s="193"/>
      <c r="H67" s="194">
        <f>H62+H64+H65</f>
        <v>75000</v>
      </c>
      <c r="I67" s="195"/>
    </row>
    <row r="68" spans="1:9" ht="30" customHeight="1" x14ac:dyDescent="0.55000000000000004">
      <c r="A68" s="80"/>
      <c r="B68" s="196" t="s">
        <v>27</v>
      </c>
      <c r="C68" s="198" t="s">
        <v>28</v>
      </c>
      <c r="D68" s="199"/>
      <c r="E68" s="199"/>
      <c r="F68" s="199"/>
      <c r="G68" s="200"/>
      <c r="H68" s="29">
        <v>60000</v>
      </c>
      <c r="I68" s="30">
        <f>H68/H67*100%</f>
        <v>0.8</v>
      </c>
    </row>
    <row r="69" spans="1:9" ht="30" customHeight="1" thickBot="1" x14ac:dyDescent="0.6">
      <c r="A69" s="81"/>
      <c r="B69" s="197"/>
      <c r="C69" s="201" t="s">
        <v>19</v>
      </c>
      <c r="D69" s="202"/>
      <c r="E69" s="202"/>
      <c r="F69" s="202"/>
      <c r="G69" s="203"/>
      <c r="H69" s="31">
        <v>15000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08" t="s">
        <v>70</v>
      </c>
      <c r="C71" s="109"/>
      <c r="D71" s="109"/>
      <c r="E71" s="109"/>
      <c r="F71" s="109"/>
      <c r="G71" s="110"/>
      <c r="H71" s="207">
        <f>H60+H64</f>
        <v>75000</v>
      </c>
      <c r="I71" s="207"/>
    </row>
    <row r="72" spans="1:9" ht="33.75" customHeight="1" x14ac:dyDescent="0.55000000000000004">
      <c r="A72" s="99" t="s">
        <v>41</v>
      </c>
      <c r="B72" s="99"/>
      <c r="C72" s="99"/>
      <c r="D72" s="99"/>
      <c r="E72" s="99"/>
      <c r="F72" s="99"/>
      <c r="G72" s="99"/>
      <c r="H72" s="99"/>
      <c r="I72" s="100"/>
    </row>
    <row r="73" spans="1:9" ht="30" customHeight="1" x14ac:dyDescent="0.55000000000000004">
      <c r="A73" s="37" t="s">
        <v>489</v>
      </c>
      <c r="B73" s="208" t="s">
        <v>46</v>
      </c>
      <c r="C73" s="209"/>
      <c r="D73" s="209"/>
      <c r="E73" s="209"/>
      <c r="F73" s="209"/>
      <c r="G73" s="210"/>
      <c r="H73" s="37" t="s">
        <v>37</v>
      </c>
      <c r="I73" s="38" t="s">
        <v>38</v>
      </c>
    </row>
    <row r="74" spans="1:9" ht="41.25" customHeight="1" x14ac:dyDescent="0.55000000000000004">
      <c r="A74" s="52" t="s">
        <v>490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39">
        <v>1</v>
      </c>
      <c r="B75" s="51" t="s">
        <v>495</v>
      </c>
      <c r="C75" s="6"/>
      <c r="D75" s="6"/>
      <c r="E75" s="6"/>
      <c r="F75" s="6"/>
      <c r="G75" s="50"/>
      <c r="H75" s="8">
        <v>1</v>
      </c>
      <c r="I75" s="211">
        <v>2990</v>
      </c>
    </row>
    <row r="76" spans="1:9" ht="15" customHeight="1" x14ac:dyDescent="0.55000000000000004">
      <c r="A76" s="39">
        <v>2</v>
      </c>
      <c r="B76" s="51" t="s">
        <v>496</v>
      </c>
      <c r="C76" s="6"/>
      <c r="D76" s="6"/>
      <c r="E76" s="6"/>
      <c r="F76" s="6"/>
      <c r="G76" s="50"/>
      <c r="H76" s="8">
        <v>3</v>
      </c>
      <c r="I76" s="211">
        <v>4977</v>
      </c>
    </row>
    <row r="77" spans="1:9" ht="15" customHeight="1" x14ac:dyDescent="0.55000000000000004">
      <c r="A77" s="39">
        <v>3</v>
      </c>
      <c r="B77" s="51" t="s">
        <v>497</v>
      </c>
      <c r="C77" s="6"/>
      <c r="D77" s="6"/>
      <c r="E77" s="6"/>
      <c r="F77" s="6"/>
      <c r="G77" s="50"/>
      <c r="H77" s="8">
        <v>1</v>
      </c>
      <c r="I77" s="211">
        <v>2915</v>
      </c>
    </row>
    <row r="78" spans="1:9" ht="15" customHeight="1" x14ac:dyDescent="0.55000000000000004">
      <c r="A78" s="39"/>
      <c r="B78" s="51"/>
      <c r="C78" s="6"/>
      <c r="D78" s="6"/>
      <c r="E78" s="6"/>
      <c r="F78" s="6"/>
      <c r="G78" s="50"/>
      <c r="H78" s="8"/>
      <c r="I78" s="211"/>
    </row>
    <row r="79" spans="1:9" ht="23.25" customHeight="1" x14ac:dyDescent="0.55000000000000004">
      <c r="A79" s="52" t="s">
        <v>100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0">
        <v>1</v>
      </c>
      <c r="B80" s="63" t="s">
        <v>40</v>
      </c>
      <c r="C80" s="64"/>
      <c r="D80" s="64"/>
      <c r="E80" s="64"/>
      <c r="F80" s="64"/>
      <c r="G80" s="65"/>
      <c r="H80" s="8">
        <v>0</v>
      </c>
      <c r="I80" s="5">
        <v>0</v>
      </c>
    </row>
    <row r="81" spans="1:9" ht="17.25" customHeight="1" x14ac:dyDescent="0.55000000000000004">
      <c r="A81" s="40">
        <v>2</v>
      </c>
      <c r="B81" s="63" t="s">
        <v>31</v>
      </c>
      <c r="C81" s="64"/>
      <c r="D81" s="64"/>
      <c r="E81" s="64"/>
      <c r="F81" s="64"/>
      <c r="G81" s="65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63" t="s">
        <v>32</v>
      </c>
      <c r="C82" s="64"/>
      <c r="D82" s="64"/>
      <c r="E82" s="64"/>
      <c r="F82" s="64"/>
      <c r="G82" s="65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66" t="s">
        <v>33</v>
      </c>
      <c r="C83" s="67"/>
      <c r="D83" s="67"/>
      <c r="E83" s="67"/>
      <c r="F83" s="67"/>
      <c r="G83" s="68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66" t="s">
        <v>34</v>
      </c>
      <c r="C84" s="67"/>
      <c r="D84" s="67"/>
      <c r="E84" s="67"/>
      <c r="F84" s="67"/>
      <c r="G84" s="68"/>
      <c r="H84" s="8">
        <v>0</v>
      </c>
      <c r="I84" s="5">
        <v>0</v>
      </c>
    </row>
    <row r="85" spans="1:9" ht="25.5" customHeight="1" x14ac:dyDescent="0.55000000000000004">
      <c r="A85" s="52" t="s">
        <v>99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0">
        <v>1</v>
      </c>
      <c r="B86" s="63" t="s">
        <v>40</v>
      </c>
      <c r="C86" s="64"/>
      <c r="D86" s="64"/>
      <c r="E86" s="64"/>
      <c r="F86" s="64"/>
      <c r="G86" s="65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63" t="s">
        <v>31</v>
      </c>
      <c r="C87" s="64"/>
      <c r="D87" s="64"/>
      <c r="E87" s="64"/>
      <c r="F87" s="64"/>
      <c r="G87" s="65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63" t="s">
        <v>32</v>
      </c>
      <c r="C88" s="64"/>
      <c r="D88" s="64"/>
      <c r="E88" s="64"/>
      <c r="F88" s="64"/>
      <c r="G88" s="65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66" t="s">
        <v>33</v>
      </c>
      <c r="C89" s="67"/>
      <c r="D89" s="67"/>
      <c r="E89" s="67"/>
      <c r="F89" s="67"/>
      <c r="G89" s="68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66" t="s">
        <v>34</v>
      </c>
      <c r="C90" s="67"/>
      <c r="D90" s="67"/>
      <c r="E90" s="67"/>
      <c r="F90" s="67"/>
      <c r="G90" s="68"/>
      <c r="H90" s="8">
        <v>0</v>
      </c>
      <c r="I90" s="5">
        <v>0</v>
      </c>
    </row>
    <row r="91" spans="1:9" ht="25.5" customHeight="1" x14ac:dyDescent="0.55000000000000004">
      <c r="A91" s="52" t="s">
        <v>83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0">
        <v>1</v>
      </c>
      <c r="B92" s="66" t="s">
        <v>77</v>
      </c>
      <c r="C92" s="67"/>
      <c r="D92" s="67"/>
      <c r="E92" s="67"/>
      <c r="F92" s="67"/>
      <c r="G92" s="68"/>
      <c r="H92" s="8">
        <v>0</v>
      </c>
      <c r="I92" s="5">
        <v>0</v>
      </c>
    </row>
    <row r="93" spans="1:9" ht="15.75" customHeight="1" x14ac:dyDescent="0.55000000000000004">
      <c r="A93" s="40">
        <v>2</v>
      </c>
      <c r="B93" s="66" t="s">
        <v>78</v>
      </c>
      <c r="C93" s="67"/>
      <c r="D93" s="67"/>
      <c r="E93" s="67"/>
      <c r="F93" s="67"/>
      <c r="G93" s="68"/>
      <c r="H93" s="8">
        <v>1</v>
      </c>
      <c r="I93" s="211">
        <v>5940</v>
      </c>
    </row>
    <row r="94" spans="1:9" ht="15.75" customHeight="1" x14ac:dyDescent="0.55000000000000004">
      <c r="A94" s="40">
        <v>3</v>
      </c>
      <c r="B94" s="66" t="s">
        <v>79</v>
      </c>
      <c r="C94" s="67"/>
      <c r="D94" s="67"/>
      <c r="E94" s="67"/>
      <c r="F94" s="67"/>
      <c r="G94" s="68"/>
      <c r="H94" s="8">
        <v>6</v>
      </c>
      <c r="I94" s="211">
        <v>6858</v>
      </c>
    </row>
    <row r="95" spans="1:9" ht="15.75" customHeight="1" x14ac:dyDescent="0.55000000000000004">
      <c r="A95" s="40">
        <v>4</v>
      </c>
      <c r="B95" s="66" t="s">
        <v>80</v>
      </c>
      <c r="C95" s="67"/>
      <c r="D95" s="67"/>
      <c r="E95" s="67"/>
      <c r="F95" s="67"/>
      <c r="G95" s="68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66" t="s">
        <v>81</v>
      </c>
      <c r="C96" s="67"/>
      <c r="D96" s="67"/>
      <c r="E96" s="67"/>
      <c r="F96" s="67"/>
      <c r="G96" s="68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66" t="s">
        <v>82</v>
      </c>
      <c r="C97" s="67"/>
      <c r="D97" s="67"/>
      <c r="E97" s="67"/>
      <c r="F97" s="67"/>
      <c r="G97" s="68"/>
      <c r="H97" s="8">
        <v>6</v>
      </c>
      <c r="I97" s="5">
        <f>17799+22251+1424</f>
        <v>41474</v>
      </c>
    </row>
    <row r="98" spans="1:9" ht="25.5" customHeight="1" x14ac:dyDescent="0.55000000000000004">
      <c r="A98" s="52" t="s">
        <v>84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0">
        <v>1</v>
      </c>
      <c r="B99" s="59" t="s">
        <v>85</v>
      </c>
      <c r="C99" s="60"/>
      <c r="D99" s="60"/>
      <c r="E99" s="60"/>
      <c r="F99" s="60"/>
      <c r="G99" s="61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9" t="s">
        <v>494</v>
      </c>
      <c r="C100" s="60"/>
      <c r="D100" s="60"/>
      <c r="E100" s="60"/>
      <c r="F100" s="60"/>
      <c r="G100" s="61"/>
      <c r="H100" s="8">
        <v>6</v>
      </c>
      <c r="I100" s="5">
        <v>7272</v>
      </c>
    </row>
    <row r="101" spans="1:9" ht="15.75" customHeight="1" x14ac:dyDescent="0.55000000000000004">
      <c r="A101" s="40">
        <v>3</v>
      </c>
      <c r="B101" s="59" t="s">
        <v>85</v>
      </c>
      <c r="C101" s="60"/>
      <c r="D101" s="60"/>
      <c r="E101" s="60"/>
      <c r="F101" s="60"/>
      <c r="G101" s="61"/>
      <c r="H101" s="8">
        <v>0</v>
      </c>
      <c r="I101" s="211">
        <v>0</v>
      </c>
    </row>
    <row r="102" spans="1:9" ht="25.5" customHeight="1" x14ac:dyDescent="0.55000000000000004">
      <c r="A102" s="52" t="s">
        <v>86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0">
        <v>1</v>
      </c>
      <c r="B103" s="59" t="s">
        <v>87</v>
      </c>
      <c r="C103" s="60"/>
      <c r="D103" s="60"/>
      <c r="E103" s="60"/>
      <c r="F103" s="60"/>
      <c r="G103" s="61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9" t="s">
        <v>87</v>
      </c>
      <c r="C104" s="60"/>
      <c r="D104" s="60"/>
      <c r="E104" s="60"/>
      <c r="F104" s="60"/>
      <c r="G104" s="61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9" t="s">
        <v>87</v>
      </c>
      <c r="C105" s="60"/>
      <c r="D105" s="60"/>
      <c r="E105" s="60"/>
      <c r="F105" s="60"/>
      <c r="G105" s="61"/>
      <c r="H105" s="8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0">
        <v>1</v>
      </c>
      <c r="B107" s="59" t="s">
        <v>87</v>
      </c>
      <c r="C107" s="60"/>
      <c r="D107" s="60"/>
      <c r="E107" s="60"/>
      <c r="F107" s="60"/>
      <c r="G107" s="61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9" t="s">
        <v>87</v>
      </c>
      <c r="C108" s="60"/>
      <c r="D108" s="60"/>
      <c r="E108" s="60"/>
      <c r="F108" s="60"/>
      <c r="G108" s="61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9" t="s">
        <v>87</v>
      </c>
      <c r="C109" s="60"/>
      <c r="D109" s="60"/>
      <c r="E109" s="60"/>
      <c r="F109" s="60"/>
      <c r="G109" s="61"/>
      <c r="H109" s="8">
        <v>0</v>
      </c>
      <c r="I109" s="5">
        <v>0</v>
      </c>
    </row>
    <row r="110" spans="1:9" ht="25.5" customHeight="1" x14ac:dyDescent="0.55000000000000004">
      <c r="A110" s="52" t="s">
        <v>93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0">
        <v>1</v>
      </c>
      <c r="B111" s="55" t="s">
        <v>102</v>
      </c>
      <c r="C111" s="212"/>
      <c r="D111" s="212"/>
      <c r="E111" s="212"/>
      <c r="F111" s="212"/>
      <c r="G111" s="213"/>
      <c r="H111" s="8">
        <v>0</v>
      </c>
      <c r="I111" s="211">
        <v>0</v>
      </c>
    </row>
    <row r="112" spans="1:9" ht="15.75" customHeight="1" x14ac:dyDescent="0.55000000000000004">
      <c r="A112" s="40">
        <v>2</v>
      </c>
      <c r="B112" s="58" t="s">
        <v>92</v>
      </c>
      <c r="C112" s="56"/>
      <c r="D112" s="56"/>
      <c r="E112" s="56"/>
      <c r="F112" s="56"/>
      <c r="G112" s="57"/>
      <c r="H112" s="8">
        <v>6</v>
      </c>
      <c r="I112" s="211">
        <v>2574</v>
      </c>
    </row>
    <row r="113" spans="1:11" ht="15.75" customHeight="1" x14ac:dyDescent="0.55000000000000004">
      <c r="A113" s="40">
        <v>3</v>
      </c>
      <c r="B113" s="58" t="s">
        <v>88</v>
      </c>
      <c r="C113" s="56"/>
      <c r="D113" s="56"/>
      <c r="E113" s="56"/>
      <c r="F113" s="56"/>
      <c r="G113" s="57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58" t="s">
        <v>91</v>
      </c>
      <c r="C114" s="56"/>
      <c r="D114" s="56"/>
      <c r="E114" s="56"/>
      <c r="F114" s="56"/>
      <c r="G114" s="57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58" t="s">
        <v>90</v>
      </c>
      <c r="C115" s="56"/>
      <c r="D115" s="56"/>
      <c r="E115" s="56"/>
      <c r="F115" s="56"/>
      <c r="G115" s="57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58" t="s">
        <v>89</v>
      </c>
      <c r="C116" s="56"/>
      <c r="D116" s="56"/>
      <c r="E116" s="56"/>
      <c r="F116" s="56"/>
      <c r="G116" s="57"/>
      <c r="H116" s="8">
        <v>0</v>
      </c>
      <c r="I116" s="5">
        <v>0</v>
      </c>
    </row>
    <row r="117" spans="1:11" ht="30" customHeight="1" x14ac:dyDescent="0.55000000000000004">
      <c r="A117" s="204" t="s">
        <v>39</v>
      </c>
      <c r="B117" s="205"/>
      <c r="C117" s="205"/>
      <c r="D117" s="205"/>
      <c r="E117" s="205"/>
      <c r="F117" s="205"/>
      <c r="G117" s="206"/>
      <c r="H117" s="41">
        <f>H75+H76+H77+H80+H81+H82+H83+H84+H86+H87+H88+H89+H90+H92+H93+H94+H95+H96+H97+H99+H100+H101+H103+H104+H105+H107+H108+H109+H111+H112+H113+H114+H115+H116</f>
        <v>30</v>
      </c>
      <c r="I117" s="42">
        <f>I75+I76+I77+I78+I80+I81+I82+I83+I84+I86+I87+I88+I89+I90+I92+I93+I94+I95+I96+I97+I99+I100+I101+I103+I104+I105+I107+I108+I109+I111+I112+I113+I114+I115+I116</f>
        <v>75000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5" t="s">
        <v>43</v>
      </c>
      <c r="B119" s="115"/>
      <c r="C119" s="115"/>
      <c r="D119" s="115"/>
      <c r="E119" s="115"/>
      <c r="F119" s="115"/>
      <c r="G119" s="115"/>
      <c r="H119" s="115"/>
      <c r="I119" s="11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60"/>
      <c r="G123" s="161"/>
      <c r="H123" s="162"/>
      <c r="I123" s="12"/>
    </row>
    <row r="124" spans="1:11" x14ac:dyDescent="0.55000000000000004">
      <c r="A124" s="7"/>
      <c r="B124" s="12"/>
      <c r="C124" s="12"/>
      <c r="D124" s="12"/>
      <c r="E124" s="12"/>
      <c r="F124" s="163"/>
      <c r="G124" s="164"/>
      <c r="H124" s="165"/>
      <c r="I124" s="12"/>
    </row>
    <row r="125" spans="1:11" x14ac:dyDescent="0.55000000000000004">
      <c r="A125" s="7"/>
      <c r="B125" s="154"/>
      <c r="C125" s="155"/>
      <c r="D125" s="156"/>
      <c r="E125" s="12"/>
      <c r="F125" s="163"/>
      <c r="G125" s="164"/>
      <c r="H125" s="165"/>
      <c r="I125" s="12"/>
    </row>
    <row r="126" spans="1:11" x14ac:dyDescent="0.55000000000000004">
      <c r="A126" s="7"/>
      <c r="B126" s="157"/>
      <c r="C126" s="158"/>
      <c r="D126" s="159"/>
      <c r="E126" s="12"/>
      <c r="F126" s="166"/>
      <c r="G126" s="167"/>
      <c r="H126" s="168"/>
      <c r="I126" s="12"/>
    </row>
    <row r="127" spans="1:11" ht="28.5" customHeight="1" x14ac:dyDescent="0.55000000000000004">
      <c r="A127" s="7"/>
      <c r="B127" s="153" t="s">
        <v>18</v>
      </c>
      <c r="C127" s="153"/>
      <c r="D127" s="153"/>
      <c r="E127" s="12"/>
      <c r="F127" s="148" t="s">
        <v>71</v>
      </c>
      <c r="G127" s="148"/>
      <c r="H127" s="148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49" t="s">
        <v>101</v>
      </c>
      <c r="B129" s="149"/>
      <c r="C129" s="149"/>
      <c r="D129" s="149"/>
      <c r="E129" s="149"/>
      <c r="F129" s="149"/>
      <c r="G129" s="149"/>
      <c r="H129" s="149"/>
      <c r="I129" s="149"/>
    </row>
    <row r="130" spans="1:9" ht="15" customHeight="1" x14ac:dyDescent="0.55000000000000004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 x14ac:dyDescent="0.55000000000000004">
      <c r="A131" s="151" t="s">
        <v>107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.75" customHeight="1" x14ac:dyDescent="0.55000000000000004">
      <c r="A132" s="152" t="str">
        <f>T(E15)</f>
        <v/>
      </c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55000000000000004">
      <c r="A133" s="7"/>
      <c r="B133" s="7"/>
      <c r="C133" s="7"/>
      <c r="D133" s="7"/>
      <c r="E133" s="7"/>
      <c r="F133" s="169"/>
      <c r="G133" s="170"/>
      <c r="H133" s="171"/>
      <c r="I133" s="7"/>
    </row>
    <row r="134" spans="1:9" x14ac:dyDescent="0.55000000000000004">
      <c r="A134" s="7"/>
      <c r="B134" s="12"/>
      <c r="C134" s="12"/>
      <c r="D134" s="12"/>
      <c r="E134" s="12"/>
      <c r="F134" s="172"/>
      <c r="G134" s="150"/>
      <c r="H134" s="173"/>
      <c r="I134" s="12"/>
    </row>
    <row r="135" spans="1:9" x14ac:dyDescent="0.55000000000000004">
      <c r="A135" s="7"/>
      <c r="B135" s="160"/>
      <c r="C135" s="161"/>
      <c r="D135" s="162"/>
      <c r="E135" s="12"/>
      <c r="F135" s="172"/>
      <c r="G135" s="150"/>
      <c r="H135" s="173"/>
      <c r="I135" s="12"/>
    </row>
    <row r="136" spans="1:9" x14ac:dyDescent="0.55000000000000004">
      <c r="A136" s="7"/>
      <c r="B136" s="166"/>
      <c r="C136" s="167"/>
      <c r="D136" s="168"/>
      <c r="E136" s="12"/>
      <c r="F136" s="174"/>
      <c r="G136" s="175"/>
      <c r="H136" s="176"/>
      <c r="I136" s="12"/>
    </row>
    <row r="137" spans="1:9" ht="33" customHeight="1" x14ac:dyDescent="0.55000000000000004">
      <c r="A137" s="7"/>
      <c r="B137" s="147" t="s">
        <v>11</v>
      </c>
      <c r="C137" s="147"/>
      <c r="D137" s="147"/>
      <c r="E137" s="47"/>
      <c r="F137" s="148" t="s">
        <v>72</v>
      </c>
      <c r="G137" s="148"/>
      <c r="H137" s="148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6" name="Rozstęp1"/>
    <protectedRange sqref="I78" name="Rozstęp1_1"/>
  </protectedRanges>
  <dataConsolidate/>
  <mergeCells count="164">
    <mergeCell ref="B100:G100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2026-04-01T10:18:15Z</dcterms:modified>
</cp:coreProperties>
</file>